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riterien" sheetId="2" state="visible" r:id="rId2"/>
    <sheet xmlns:r="http://schemas.openxmlformats.org/officeDocument/2006/relationships" name="Bewertung" sheetId="3" state="visible" r:id="rId3"/>
    <sheet xmlns:r="http://schemas.openxmlformats.org/officeDocument/2006/relationships" name="Kosten 3 Jahre" sheetId="4" state="visible" r:id="rId4"/>
    <sheet xmlns:r="http://schemas.openxmlformats.org/officeDocument/2006/relationships" name="Ergebn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757570"/>
      <sz val="9"/>
    </font>
  </fonts>
  <fills count="4">
    <fill>
      <patternFill/>
    </fill>
    <fill>
      <patternFill patternType="gray125"/>
    </fill>
    <fill>
      <patternFill patternType="solid">
        <fgColor rgb="00F5F4EF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0" fillId="3" borderId="0" pivotButton="0" quotePrefix="0" xfId="0"/>
    <xf numFmtId="0" fontId="0" fillId="3" borderId="0" applyAlignment="1" pivotButton="0" quotePrefix="0" xfId="0">
      <alignment wrapText="1"/>
    </xf>
    <xf numFmtId="0" fontId="2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wrapText="1"/>
    </xf>
    <xf numFmtId="164" fontId="0" fillId="3" borderId="0" pivotButton="0" quotePrefix="0" xfId="0"/>
    <xf numFmtId="164" fontId="2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Angebotsvergleich Website-Relaunch</t>
        </is>
      </c>
    </row>
    <row r="2">
      <c r="A2" s="2" t="inlineStr"/>
    </row>
    <row r="3">
      <c r="A3" s="2" t="inlineStr">
        <is>
          <t>So geht ihr vor:</t>
        </is>
      </c>
    </row>
    <row r="4">
      <c r="A4" s="2" t="inlineStr">
        <is>
          <t>1. Blatt „Kriterien“: Ausschlusskriterien (A) und Bewertungskriterien (B) prüfen, Gewichtung anpassen. Summe der Gewichte = 1.000.</t>
        </is>
      </c>
    </row>
    <row r="5">
      <c r="A5" s="2" t="inlineStr">
        <is>
          <t>2. Blatt „Bewertung“: Jedes Angebot je B-Kriterium mit 0 bis 5 Punkten bewerten. Erfüllt ein Angebot ein A-Kriterium nicht, scheidet es aus.</t>
        </is>
      </c>
    </row>
    <row r="6">
      <c r="A6" s="2" t="inlineStr">
        <is>
          <t>3. Blatt „Kosten 3 Jahre“: Einmalkosten und laufende Kosten je Angebot eintragen. Verglichen wird über denselben Zeitraum.</t>
        </is>
      </c>
    </row>
    <row r="7">
      <c r="A7" s="2" t="inlineStr">
        <is>
          <t>4. Blatt „Ergebnis“: Leistungspunkte L, Kosten P über 3 Jahre und Kennzahl Z = L / P × 1.000. Höher ist besser.</t>
        </is>
      </c>
    </row>
    <row r="8">
      <c r="A8" s="2" t="inlineStr"/>
    </row>
    <row r="9">
      <c r="A9" s="2" t="inlineStr">
        <is>
          <t>Punkteskala 0 bis 5. Legt vor dem Öffnen der Angebote je Kriterium fest, woran ihr 5, 3 und 1 Punkt erkennt (Spalte E im Blatt „Kriterien“ hat Beispiele für 5 Punkte). Von pauschalen Punktespannen für alle Kriterien rät die UfAB 2018 ab (S. 595). Schreibt zu jeder Note eine kurze Begründung.</t>
        </is>
      </c>
    </row>
    <row r="10">
      <c r="A10" s="2" t="inlineStr"/>
    </row>
    <row r="11">
      <c r="A11" s="2" t="inlineStr">
        <is>
          <t>Methode angelehnt an die UfAB 2018 des Beschaffungsamts des BMI (einfache Richtwertmethode, Leistungsbewertungsmatrix).</t>
        </is>
      </c>
    </row>
    <row r="12">
      <c r="A12" s="2" t="inlineStr">
        <is>
          <t>Vorlage von marschfahrt.de, Stand 10/2026.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  <col width="10" customWidth="1" min="3" max="3"/>
    <col width="10" customWidth="1" min="4" max="4"/>
    <col width="70" customWidth="1" min="5" max="5"/>
  </cols>
  <sheetData>
    <row r="1">
      <c r="A1" s="3" t="inlineStr">
        <is>
          <t>Gruppe</t>
        </is>
      </c>
      <c r="B1" s="3" t="inlineStr">
        <is>
          <t>Kriterium</t>
        </is>
      </c>
      <c r="C1" s="3" t="inlineStr">
        <is>
          <t>Art (A/B)</t>
        </is>
      </c>
      <c r="D1" s="3" t="inlineStr">
        <is>
          <t>Gewicht</t>
        </is>
      </c>
      <c r="E1" s="3" t="inlineStr">
        <is>
          <t>Woran ihr 5 Punkte erkennt (vor dem Öffnen der Angebote festlegen)</t>
        </is>
      </c>
    </row>
    <row r="2">
      <c r="A2" t="inlineStr">
        <is>
          <t>Ausschluss (A)</t>
        </is>
      </c>
      <c r="B2" t="inlineStr">
        <is>
          <t>Termin für den Livegang ist zugesagt</t>
        </is>
      </c>
      <c r="C2" t="inlineStr">
        <is>
          <t>A</t>
        </is>
      </c>
      <c r="D2" s="4" t="n"/>
    </row>
    <row r="3">
      <c r="A3" t="inlineStr">
        <is>
          <t>Ausschluss (A)</t>
        </is>
      </c>
      <c r="B3" t="inlineStr">
        <is>
          <t>Weiterleitungen alt → neu sind im Angebot enthalten</t>
        </is>
      </c>
      <c r="C3" t="inlineStr">
        <is>
          <t>A</t>
        </is>
      </c>
      <c r="D3" s="4" t="n"/>
    </row>
    <row r="4">
      <c r="A4" t="inlineStr">
        <is>
          <t>Ausschluss (A)</t>
        </is>
      </c>
      <c r="B4" t="inlineStr">
        <is>
          <t>Domain und Konten bleiben beim Auftraggeber</t>
        </is>
      </c>
      <c r="C4" t="inlineStr">
        <is>
          <t>A</t>
        </is>
      </c>
      <c r="D4" s="4" t="n"/>
    </row>
    <row r="5">
      <c r="A5" t="inlineStr">
        <is>
          <t>Konzept</t>
        </is>
      </c>
      <c r="B5" t="inlineStr">
        <is>
          <t>Verständnis der Ziele und Zielgruppen</t>
        </is>
      </c>
      <c r="C5" t="inlineStr">
        <is>
          <t>B</t>
        </is>
      </c>
      <c r="D5" s="4" t="n">
        <v>150</v>
      </c>
      <c r="E5" s="5" t="inlineStr">
        <is>
          <t>Angebot greift die Ziele aus dem Lastenheft mit Zahlen auf und schlägt Messgrößen vor</t>
        </is>
      </c>
    </row>
    <row r="6">
      <c r="A6" t="inlineStr">
        <is>
          <t>Konzept</t>
        </is>
      </c>
      <c r="B6" t="inlineStr">
        <is>
          <t>Struktur, Seitentypen, Inhaltsübernahme</t>
        </is>
      </c>
      <c r="C6" t="inlineStr">
        <is>
          <t>B</t>
        </is>
      </c>
      <c r="D6" s="4" t="n">
        <v>120</v>
      </c>
      <c r="E6" s="5" t="inlineStr">
        <is>
          <t>Seitentypen und Mengen vollständig, Inhaltsübernahme mit Aufwand je Seitentyp</t>
        </is>
      </c>
    </row>
    <row r="7">
      <c r="A7" t="inlineStr">
        <is>
          <t>Konzept</t>
        </is>
      </c>
      <c r="B7" t="inlineStr">
        <is>
          <t>Gestaltung und Bedienbarkeit (Pitch oder Entwürfe)</t>
        </is>
      </c>
      <c r="C7" t="inlineStr">
        <is>
          <t>B</t>
        </is>
      </c>
      <c r="D7" s="4" t="n">
        <v>130</v>
      </c>
      <c r="E7" s="5" t="inlineStr">
        <is>
          <t>Entwürfe lösen die zwei wichtigsten Aufgaben der Zielgruppen sichtbar besser als heute</t>
        </is>
      </c>
    </row>
    <row r="8">
      <c r="A8" t="inlineStr">
        <is>
          <t>Umsetzung</t>
        </is>
      </c>
      <c r="B8" t="inlineStr">
        <is>
          <t>Technik, Ladezeit, Barrierefreiheit</t>
        </is>
      </c>
      <c r="C8" t="inlineStr">
        <is>
          <t>B</t>
        </is>
      </c>
      <c r="D8" s="4" t="n">
        <v>120</v>
      </c>
      <c r="E8" s="5" t="inlineStr">
        <is>
          <t>feste Zielwerte für Ladezeit und WCAG 2.1 AA, Prüfweg bei der Abnahme benannt</t>
        </is>
      </c>
    </row>
    <row r="9">
      <c r="A9" t="inlineStr">
        <is>
          <t>Umsetzung</t>
        </is>
      </c>
      <c r="B9" t="inlineStr">
        <is>
          <t>SEO-Migration und Weiterleitungsplan</t>
        </is>
      </c>
      <c r="C9" t="inlineStr">
        <is>
          <t>B</t>
        </is>
      </c>
      <c r="D9" s="4" t="n">
        <v>100</v>
      </c>
      <c r="E9" s="5" t="inlineStr">
        <is>
          <t>vollständige Zuordnung alt → neu, 301 serverseitig, Prüfung nach dem Livegang</t>
        </is>
      </c>
    </row>
    <row r="10">
      <c r="A10" t="inlineStr">
        <is>
          <t>Team und Projekt</t>
        </is>
      </c>
      <c r="B10" t="inlineStr">
        <is>
          <t>Team, Erfahrung, vergleichbare Referenzen</t>
        </is>
      </c>
      <c r="C10" t="inlineStr">
        <is>
          <t>B</t>
        </is>
      </c>
      <c r="D10" s="4" t="n">
        <v>150</v>
      </c>
      <c r="E10" s="5" t="inlineStr">
        <is>
          <t>benannte Personen im Projekt, zwei Referenzen ähnlicher Größe mit Ansprechpartner</t>
        </is>
      </c>
    </row>
    <row r="11">
      <c r="A11" t="inlineStr">
        <is>
          <t>Team und Projekt</t>
        </is>
      </c>
      <c r="B11" t="inlineStr">
        <is>
          <t>Projektplan, Abstimmung, Änderungsverfahren</t>
        </is>
      </c>
      <c r="C11" t="inlineStr">
        <is>
          <t>B</t>
        </is>
      </c>
      <c r="D11" s="4" t="n">
        <v>100</v>
      </c>
      <c r="E11" s="5" t="inlineStr">
        <is>
          <t>Plan mit Meilensteinen und Mitwirkung, Änderungen schriftlich mit Aufwand vor Freigabe</t>
        </is>
      </c>
    </row>
    <row r="12">
      <c r="A12" t="inlineStr">
        <is>
          <t>Betrieb</t>
        </is>
      </c>
      <c r="B12" t="inlineStr">
        <is>
          <t>Wartung, Reaktionszeiten, Übergabe und Rechte</t>
        </is>
      </c>
      <c r="C12" t="inlineStr">
        <is>
          <t>B</t>
        </is>
      </c>
      <c r="D12" s="4" t="n">
        <v>130</v>
      </c>
      <c r="E12" s="5" t="inlineStr">
        <is>
          <t>Reaktionszeiten schriftlich, Konten beim Auftraggeber, Rechte und Übergabe geregelt</t>
        </is>
      </c>
    </row>
    <row r="13">
      <c r="C13" s="6" t="inlineStr">
        <is>
          <t>Summe</t>
        </is>
      </c>
      <c r="D13" s="6">
        <f>SUM(D2:D12)</f>
        <v/>
      </c>
    </row>
    <row r="14">
      <c r="B14" s="7" t="inlineStr">
        <is>
          <t>Die Summe der Gewichte soll 1.000 ergeben.</t>
        </is>
      </c>
    </row>
  </sheetData>
  <conditionalFormatting sqref="D13">
    <cfRule type="cellIs" priority="1" operator="notEqual" dxfId="0">
      <formula>1000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4" customWidth="1" min="4" max="4"/>
    <col width="14" customWidth="1" min="5" max="5"/>
    <col width="30" customWidth="1" min="6" max="6"/>
    <col width="30" customWidth="1" min="7" max="7"/>
    <col width="30" customWidth="1" min="8" max="8"/>
  </cols>
  <sheetData>
    <row r="1">
      <c r="A1" s="8" t="inlineStr">
        <is>
          <t>Kriterium</t>
        </is>
      </c>
      <c r="B1" s="8" t="inlineStr">
        <is>
          <t>Gewicht</t>
        </is>
      </c>
      <c r="C1" s="8" t="inlineStr">
        <is>
          <t>Agentur A: Punkte 0–5</t>
        </is>
      </c>
      <c r="D1" s="8" t="inlineStr">
        <is>
          <t>Agentur B: Punkte 0–5</t>
        </is>
      </c>
      <c r="E1" s="8" t="inlineStr">
        <is>
          <t>Agentur C: Punkte 0–5</t>
        </is>
      </c>
      <c r="F1" s="8" t="inlineStr">
        <is>
          <t>Agentur A: Begründung</t>
        </is>
      </c>
      <c r="G1" s="8" t="inlineStr">
        <is>
          <t>Agentur B: Begründung</t>
        </is>
      </c>
      <c r="H1" s="8" t="inlineStr">
        <is>
          <t>Agentur C: Begründung</t>
        </is>
      </c>
    </row>
    <row r="2">
      <c r="A2" t="inlineStr">
        <is>
          <t>Termin für den Livegang ist zugesagt (A)</t>
        </is>
      </c>
      <c r="B2" t="inlineStr">
        <is>
          <t>Ausschluss</t>
        </is>
      </c>
      <c r="C2" s="4" t="n"/>
      <c r="D2" s="4" t="n"/>
      <c r="E2" s="4" t="n"/>
    </row>
    <row r="3">
      <c r="A3" t="inlineStr">
        <is>
          <t>Weiterleitungen alt → neu sind im Angebot enthalten (A)</t>
        </is>
      </c>
      <c r="B3" t="inlineStr">
        <is>
          <t>Ausschluss</t>
        </is>
      </c>
      <c r="C3" s="4" t="n"/>
      <c r="D3" s="4" t="n"/>
      <c r="E3" s="4" t="n"/>
    </row>
    <row r="4">
      <c r="A4" t="inlineStr">
        <is>
          <t>Domain und Konten bleiben beim Auftraggeber (A)</t>
        </is>
      </c>
      <c r="B4" t="inlineStr">
        <is>
          <t>Ausschluss</t>
        </is>
      </c>
      <c r="C4" s="4" t="n"/>
      <c r="D4" s="4" t="n"/>
      <c r="E4" s="4" t="n"/>
    </row>
    <row r="5">
      <c r="A5" t="inlineStr">
        <is>
          <t>Verständnis der Ziele und Zielgruppen (B)</t>
        </is>
      </c>
      <c r="B5">
        <f>Kriterien!D5</f>
        <v/>
      </c>
      <c r="C5" s="4" t="n"/>
      <c r="D5" s="4" t="n"/>
      <c r="E5" s="4" t="n"/>
    </row>
    <row r="6">
      <c r="A6" t="inlineStr">
        <is>
          <t>Struktur, Seitentypen, Inhaltsübernahme (B)</t>
        </is>
      </c>
      <c r="B6">
        <f>Kriterien!D6</f>
        <v/>
      </c>
      <c r="C6" s="4" t="n"/>
      <c r="D6" s="4" t="n"/>
      <c r="E6" s="4" t="n"/>
    </row>
    <row r="7">
      <c r="A7" t="inlineStr">
        <is>
          <t>Gestaltung und Bedienbarkeit (Pitch oder Entwürfe) (B)</t>
        </is>
      </c>
      <c r="B7">
        <f>Kriterien!D7</f>
        <v/>
      </c>
      <c r="C7" s="4" t="n"/>
      <c r="D7" s="4" t="n"/>
      <c r="E7" s="4" t="n"/>
    </row>
    <row r="8">
      <c r="A8" t="inlineStr">
        <is>
          <t>Technik, Ladezeit, Barrierefreiheit (B)</t>
        </is>
      </c>
      <c r="B8">
        <f>Kriterien!D8</f>
        <v/>
      </c>
      <c r="C8" s="4" t="n"/>
      <c r="D8" s="4" t="n"/>
      <c r="E8" s="4" t="n"/>
    </row>
    <row r="9">
      <c r="A9" t="inlineStr">
        <is>
          <t>SEO-Migration und Weiterleitungsplan (B)</t>
        </is>
      </c>
      <c r="B9">
        <f>Kriterien!D9</f>
        <v/>
      </c>
      <c r="C9" s="4" t="n"/>
      <c r="D9" s="4" t="n"/>
      <c r="E9" s="4" t="n"/>
    </row>
    <row r="10">
      <c r="A10" t="inlineStr">
        <is>
          <t>Team, Erfahrung, vergleichbare Referenzen (B)</t>
        </is>
      </c>
      <c r="B10">
        <f>Kriterien!D10</f>
        <v/>
      </c>
      <c r="C10" s="4" t="n"/>
      <c r="D10" s="4" t="n"/>
      <c r="E10" s="4" t="n"/>
    </row>
    <row r="11">
      <c r="A11" t="inlineStr">
        <is>
          <t>Projektplan, Abstimmung, Änderungsverfahren (B)</t>
        </is>
      </c>
      <c r="B11">
        <f>Kriterien!D11</f>
        <v/>
      </c>
      <c r="C11" s="4" t="n"/>
      <c r="D11" s="4" t="n"/>
      <c r="E11" s="4" t="n"/>
    </row>
    <row r="12">
      <c r="A12" t="inlineStr">
        <is>
          <t>Wartung, Reaktionszeiten, Übergabe und Rechte (B)</t>
        </is>
      </c>
      <c r="B12">
        <f>Kriterien!D12</f>
        <v/>
      </c>
      <c r="C12" s="4" t="n"/>
      <c r="D12" s="4" t="n"/>
      <c r="E12" s="4" t="n"/>
    </row>
  </sheetData>
  <dataValidations count="2">
    <dataValidation sqref="C5 C6 C7 C8 C9 C10 C11 C12 D5 D6 D7 D8 D9 D10 D11 D12 E5 E6 E7 E8 E9 E10 E11 E12" showDropDown="0" showInputMessage="0" showErrorMessage="1" allowBlank="0" error="Bitte 0 bis 5 eintragen" type="whole" operator="between">
      <formula1>0</formula1>
      <formula2>5</formula2>
    </dataValidation>
    <dataValidation sqref="C2 C3 C4 D2 D3 D4 E2 E3 E4" showDropDown="0" showInputMessage="0" showErrorMessage="0" allowBlank="1" type="list">
      <formula1>"erfüllt,nicht erfüllt"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Position</t>
        </is>
      </c>
      <c r="B1" s="3" t="inlineStr">
        <is>
          <t>Art</t>
        </is>
      </c>
      <c r="C1" s="3" t="inlineStr">
        <is>
          <t>Agentur A</t>
        </is>
      </c>
      <c r="D1" s="3" t="inlineStr">
        <is>
          <t>Agentur B</t>
        </is>
      </c>
      <c r="E1" s="3" t="inlineStr">
        <is>
          <t>Agentur C</t>
        </is>
      </c>
    </row>
    <row r="2">
      <c r="A2" t="inlineStr">
        <is>
          <t>Konzept und Design</t>
        </is>
      </c>
      <c r="B2" t="inlineStr">
        <is>
          <t>einmalig</t>
        </is>
      </c>
      <c r="C2" s="9" t="n"/>
      <c r="D2" s="9" t="n"/>
      <c r="E2" s="9" t="n"/>
    </row>
    <row r="3">
      <c r="A3" t="inlineStr">
        <is>
          <t>Umsetzung und Inhaltsübernahme</t>
        </is>
      </c>
      <c r="B3" t="inlineStr">
        <is>
          <t>einmalig</t>
        </is>
      </c>
      <c r="C3" s="9" t="n"/>
      <c r="D3" s="9" t="n"/>
      <c r="E3" s="9" t="n"/>
    </row>
    <row r="4">
      <c r="A4" t="inlineStr">
        <is>
          <t>SEO-Migration und Weiterleitungen</t>
        </is>
      </c>
      <c r="B4" t="inlineStr">
        <is>
          <t>einmalig</t>
        </is>
      </c>
      <c r="C4" s="9" t="n"/>
      <c r="D4" s="9" t="n"/>
      <c r="E4" s="9" t="n"/>
    </row>
    <row r="5">
      <c r="A5" t="inlineStr">
        <is>
          <t>Hosting und Lizenzen pro Jahr</t>
        </is>
      </c>
      <c r="B5" t="inlineStr">
        <is>
          <t>laufend, pro Jahr</t>
        </is>
      </c>
      <c r="C5" s="9" t="n"/>
      <c r="D5" s="9" t="n"/>
      <c r="E5" s="9" t="n"/>
    </row>
    <row r="6">
      <c r="A6" t="inlineStr">
        <is>
          <t>Wartung pro Jahr</t>
        </is>
      </c>
      <c r="B6" t="inlineStr">
        <is>
          <t>laufend, pro Jahr</t>
        </is>
      </c>
      <c r="C6" s="9" t="n"/>
      <c r="D6" s="9" t="n"/>
      <c r="E6" s="9" t="n"/>
    </row>
    <row r="7">
      <c r="A7" s="6" t="inlineStr">
        <is>
          <t>Summe über 3 Jahre</t>
        </is>
      </c>
      <c r="C7" s="10">
        <f>SUMIF($B$2:$B$6,"einmalig",C2:C6)+3*SUMIF($B$2:$B$6,"laufend, pro Jahr",C2:C6)</f>
        <v/>
      </c>
      <c r="D7" s="10">
        <f>SUMIF($B$2:$B$6,"einmalig",D2:D6)+3*SUMIF($B$2:$B$6,"laufend, pro Jahr",D2:D6)</f>
        <v/>
      </c>
      <c r="E7" s="10">
        <f>SUMIF($B$2:$B$6,"einmalig",E2:E6)+3*SUMIF($B$2:$B$6,"laufend, pro Jahr",E2:E6)</f>
        <v/>
      </c>
    </row>
    <row r="8">
      <c r="A8" s="7" t="inlineStr">
        <is>
          <t>Alle Beträge netto. Laufende Kosten werden dreimal gezählt.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8" customWidth="1" min="3" max="3"/>
    <col width="18" customWidth="1" min="4" max="4"/>
    <col width="24" customWidth="1" min="5" max="5"/>
    <col width="8" customWidth="1" min="6" max="6"/>
  </cols>
  <sheetData>
    <row r="1">
      <c r="A1" s="8" t="inlineStr">
        <is>
          <t>Agentur</t>
        </is>
      </c>
      <c r="B1" s="8" t="inlineStr">
        <is>
          <t>Ausschluss?</t>
        </is>
      </c>
      <c r="C1" s="8" t="inlineStr">
        <is>
          <t>Leistungspunkte L</t>
        </is>
      </c>
      <c r="D1" s="8" t="inlineStr">
        <is>
          <t>Kosten 3 Jahre P</t>
        </is>
      </c>
      <c r="E1" s="8" t="inlineStr">
        <is>
          <t>Kennzahl Z = L / P × 1.000</t>
        </is>
      </c>
      <c r="F1" s="8" t="inlineStr">
        <is>
          <t>Rang</t>
        </is>
      </c>
    </row>
    <row r="2">
      <c r="A2" t="inlineStr">
        <is>
          <t>Agentur A</t>
        </is>
      </c>
      <c r="B2">
        <f>IF(COUNTIF(Bewertung!C2:C4,"nicht erfüllt")&gt;0,"ja, scheidet aus","nein")</f>
        <v/>
      </c>
      <c r="C2">
        <f>SUMPRODUCT(Bewertung!B5:B12,Bewertung!C5:C12)</f>
        <v/>
      </c>
      <c r="D2" s="11">
        <f>'Kosten 3 Jahre'!C7</f>
        <v/>
      </c>
      <c r="E2" s="12">
        <f>IF(OR(B2&lt;&gt;"nein",D2=0),"",C2/D2*1000)</f>
        <v/>
      </c>
      <c r="F2">
        <f>IF(E2="","",RANK(E2,$E$2:$E$4))</f>
        <v/>
      </c>
    </row>
    <row r="3">
      <c r="A3" t="inlineStr">
        <is>
          <t>Agentur B</t>
        </is>
      </c>
      <c r="B3">
        <f>IF(COUNTIF(Bewertung!D2:D4,"nicht erfüllt")&gt;0,"ja, scheidet aus","nein")</f>
        <v/>
      </c>
      <c r="C3">
        <f>SUMPRODUCT(Bewertung!B5:B12,Bewertung!D5:D12)</f>
        <v/>
      </c>
      <c r="D3" s="11">
        <f>'Kosten 3 Jahre'!D7</f>
        <v/>
      </c>
      <c r="E3" s="12">
        <f>IF(OR(B3&lt;&gt;"nein",D3=0),"",C3/D3*1000)</f>
        <v/>
      </c>
      <c r="F3">
        <f>IF(E3="","",RANK(E3,$E$2:$E$4))</f>
        <v/>
      </c>
    </row>
    <row r="4">
      <c r="A4" t="inlineStr">
        <is>
          <t>Agentur C</t>
        </is>
      </c>
      <c r="B4">
        <f>IF(COUNTIF(Bewertung!E2:E4,"nicht erfüllt")&gt;0,"ja, scheidet aus","nein")</f>
        <v/>
      </c>
      <c r="C4">
        <f>SUMPRODUCT(Bewertung!B5:B12,Bewertung!E5:E12)</f>
        <v/>
      </c>
      <c r="D4" s="11">
        <f>'Kosten 3 Jahre'!E7</f>
        <v/>
      </c>
      <c r="E4" s="12">
        <f>IF(OR(B4&lt;&gt;"nein",D4=0),"",C4/D4*1000)</f>
        <v/>
      </c>
      <c r="F4">
        <f>IF(E4="","",RANK(E4,$E$2:$E$4))</f>
        <v/>
      </c>
    </row>
    <row r="6">
      <c r="A6" s="7" t="inlineStr">
        <is>
          <t>Leistungspunkte = Summe aus Bewertungspunkten (0–5) mal Gewicht. Höchstwert bei 1.000 Gewichtspunkten: 5.000.</t>
        </is>
      </c>
    </row>
    <row r="7">
      <c r="A7" s="7" t="inlineStr">
        <is>
          <t>Liegen zwei Angebote nah beieinander, entscheidet ein vorher festgelegtes Kriterium, etwa die Präsentation (erweiterte Richtwertmethode, UfAB 2018).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2026-10-27T09:59:53Z</dcterms:created>
  <dcterms:modified xmlns:dcterms="http://purl.org/dc/terms/" xmlns:xsi="http://www.w3.org/2001/XMLSchema-instance" xsi:type="dcterms:W3CDTF">2026-10-27T09:59:53Z</dcterms:modified>
</cp:coreProperties>
</file>