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riterien" sheetId="2" state="visible" r:id="rId2"/>
    <sheet xmlns:r="http://schemas.openxmlformats.org/officeDocument/2006/relationships" name="Bewertung" sheetId="3" state="visible" r:id="rId3"/>
    <sheet xmlns:r="http://schemas.openxmlformats.org/officeDocument/2006/relationships" name="Kosten 3 Jahre" sheetId="4" state="visible" r:id="rId4"/>
    <sheet xmlns:r="http://schemas.openxmlformats.org/officeDocument/2006/relationships" name="Ergebnis" sheetId="5" state="visible" r:id="rId5"/>
  </sheets>
  <definedNames/>
  <calcPr calcId="124519" fullCalcOnLoad="1"/>
</workbook>
</file>

<file path=xl/styles.xml><?xml version="1.0" encoding="utf-8"?>
<styleSheet xmlns="http://schemas.openxmlformats.org/spreadsheetml/2006/main">
  <numFmts count="1">
    <numFmt numFmtId="164" formatCode="#,##0 &quot;€&quot;"/>
  </numFmts>
  <fonts count="5">
    <font>
      <name val="Calibri"/>
      <family val="2"/>
      <color theme="1"/>
      <sz val="11"/>
      <scheme val="minor"/>
    </font>
    <font>
      <b val="1"/>
      <sz val="14"/>
    </font>
    <font>
      <b val="1"/>
      <color rgb="008A5A00"/>
    </font>
    <font>
      <b val="1"/>
    </font>
    <font>
      <i val="1"/>
      <color rgb="00757570"/>
      <sz val="9"/>
    </font>
  </fonts>
  <fills count="4">
    <fill>
      <patternFill/>
    </fill>
    <fill>
      <patternFill patternType="gray125"/>
    </fill>
    <fill>
      <patternFill patternType="solid">
        <fgColor rgb="00F5F4EF"/>
      </patternFill>
    </fill>
    <fill>
      <patternFill patternType="solid">
        <fgColor rgb="00FFF8E1"/>
      </patternFill>
    </fill>
  </fills>
  <borders count="1">
    <border>
      <left/>
      <right/>
      <top/>
      <bottom/>
      <diagonal/>
    </border>
  </borders>
  <cellStyleXfs count="1">
    <xf numFmtId="0" fontId="0" fillId="0" borderId="0"/>
  </cellStyleXfs>
  <cellXfs count="14">
    <xf numFmtId="0" fontId="0" fillId="0" borderId="0" pivotButton="0" quotePrefix="0" xfId="0"/>
    <xf numFmtId="0" fontId="1" fillId="0" borderId="0" applyAlignment="1" pivotButton="0" quotePrefix="0" xfId="0">
      <alignment wrapText="1"/>
    </xf>
    <xf numFmtId="0" fontId="2" fillId="0" borderId="0" applyAlignment="1" pivotButton="0" quotePrefix="0" xfId="0">
      <alignment wrapText="1"/>
    </xf>
    <xf numFmtId="0" fontId="0" fillId="0" borderId="0" applyAlignment="1" pivotButton="0" quotePrefix="0" xfId="0">
      <alignment wrapText="1"/>
    </xf>
    <xf numFmtId="0" fontId="3" fillId="2" borderId="0" pivotButton="0" quotePrefix="0" xfId="0"/>
    <xf numFmtId="0" fontId="0" fillId="3" borderId="0" pivotButton="0" quotePrefix="0" xfId="0"/>
    <xf numFmtId="0" fontId="0" fillId="3" borderId="0" applyAlignment="1" pivotButton="0" quotePrefix="0" xfId="0">
      <alignment wrapText="1"/>
    </xf>
    <xf numFmtId="0" fontId="3" fillId="0" borderId="0" pivotButton="0" quotePrefix="0" xfId="0"/>
    <xf numFmtId="0" fontId="4" fillId="0" borderId="0" pivotButton="0" quotePrefix="0" xfId="0"/>
    <xf numFmtId="0" fontId="3" fillId="2" borderId="0" applyAlignment="1" pivotButton="0" quotePrefix="0" xfId="0">
      <alignment wrapText="1"/>
    </xf>
    <xf numFmtId="164" fontId="0" fillId="3" borderId="0" pivotButton="0" quotePrefix="0" xfId="0"/>
    <xf numFmtId="164" fontId="3" fillId="0" borderId="0" pivotButton="0" quotePrefix="0" xfId="0"/>
    <xf numFmtId="164" fontId="0" fillId="0" borderId="0" pivotButton="0" quotePrefix="0" xfId="0"/>
    <xf numFmtId="2" fontId="0" fillId="0" borderId="0" pivotButton="0" quotePrefix="0" xfId="0"/>
  </cellXfs>
  <cellStyles count="1">
    <cellStyle name="Normal" xfId="0" builtinId="0" hidden="0"/>
  </cellStyles>
  <dxfs count="1">
    <dxf>
      <fill>
        <patternFill patternType="solid">
          <fgColor rgb="00FBE9E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110" customWidth="1" min="1" max="1"/>
  </cols>
  <sheetData>
    <row r="1">
      <c r="A1" s="1" t="inlineStr">
        <is>
          <t>CMS-Vergleich: klassisch, visuell oder Headless</t>
        </is>
      </c>
    </row>
    <row r="2">
      <c r="A2" s="2" t="inlineStr">
        <is>
          <t>BEISPIEL mit erfundenen Systemen und Zahlen. Nicht als Marktpreise verwenden.</t>
        </is>
      </c>
    </row>
    <row r="3">
      <c r="A3" s="3" t="inlineStr"/>
    </row>
    <row r="4">
      <c r="A4" s="3" t="inlineStr">
        <is>
          <t>So geht ihr vor:</t>
        </is>
      </c>
    </row>
    <row r="5">
      <c r="A5" s="3" t="inlineStr">
        <is>
          <t>1. Blatt „Kriterien“: Ausschlusskriterien (A) und Bewertungskriterien (B) prüfen, Gewichtung anpassen. Summe der Gewichte = 1.000.</t>
        </is>
      </c>
    </row>
    <row r="6">
      <c r="A6" s="3" t="inlineStr">
        <is>
          <t>2. Blatt „Bewertung“: Jedes System je B-Kriterium mit 0 bis 5 Punkten bewerten, am besten nach einer Demo mit euren eigenen Seiten. Erfüllt ein System ein A-Kriterium nicht, scheidet es aus.</t>
        </is>
      </c>
    </row>
    <row r="7">
      <c r="A7" s="3" t="inlineStr">
        <is>
          <t>3. Blatt „Kosten 3 Jahre“: Lizenz, Frontend, Vorschau, Hosting und laufende Entwicklung je System eintragen. Bei Headless gehört der Bau des Frontends dazu, bei klassischen Systemen die Vorlagen.</t>
        </is>
      </c>
    </row>
    <row r="8">
      <c r="A8" s="3" t="inlineStr">
        <is>
          <t>4. Blatt „Ergebnis“: Leistungspunkte L, Kosten P über 3 Jahre und Kennzahl Z = L / P × 1.000. Höher ist besser.</t>
        </is>
      </c>
    </row>
    <row r="9">
      <c r="A9" s="3" t="inlineStr"/>
    </row>
    <row r="10">
      <c r="A10" s="3" t="inlineStr">
        <is>
          <t>Punkteskala 0 bis 5. Legt vor der ersten Demo je Kriterium fest, woran ihr 5, 3 und 1 Punkt erkennt (Spalte E im Blatt „Kriterien“ hat Beispiele für 5 Punkte). Schreibt zu jeder Note eine kurze Begründung.</t>
        </is>
      </c>
    </row>
    <row r="11">
      <c r="A11" s="3" t="inlineStr"/>
    </row>
    <row r="12">
      <c r="A12" s="3" t="inlineStr">
        <is>
          <t>Methode angelehnt an die UfAB 2018 des Beschaffungsamts des BMI (einfache Richtwertmethode). Mehr im Ratgeber: marschfahrt.de/blog/headless-cms-unternehmen-wann-es-sich-lohnt</t>
        </is>
      </c>
    </row>
    <row r="13">
      <c r="A13" s="3" t="inlineStr">
        <is>
          <t>Vorlage von marschfahrt.de, Stand 10/2026. Keine Rechtsberatung.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18" customWidth="1" min="1" max="1"/>
    <col width="52" customWidth="1" min="2" max="2"/>
    <col width="10" customWidth="1" min="3" max="3"/>
    <col width="10" customWidth="1" min="4" max="4"/>
    <col width="70" customWidth="1" min="5" max="5"/>
  </cols>
  <sheetData>
    <row r="1">
      <c r="A1" s="4" t="inlineStr">
        <is>
          <t>Gruppe</t>
        </is>
      </c>
      <c r="B1" s="4" t="inlineStr">
        <is>
          <t>Kriterium</t>
        </is>
      </c>
      <c r="C1" s="4" t="inlineStr">
        <is>
          <t>Art (A/B)</t>
        </is>
      </c>
      <c r="D1" s="4" t="inlineStr">
        <is>
          <t>Gewicht</t>
        </is>
      </c>
      <c r="E1" s="4" t="inlineStr">
        <is>
          <t>Woran ihr 5 Punkte erkennt (vor der ersten Demo festlegen)</t>
        </is>
      </c>
    </row>
    <row r="2">
      <c r="A2" t="inlineStr">
        <is>
          <t>Ausschluss (A)</t>
        </is>
      </c>
      <c r="B2" t="inlineStr">
        <is>
          <t>Daten werden vertraglich in der EU verarbeitet oder es gibt eine geprüfte Grundlage für Drittlandübermittlung</t>
        </is>
      </c>
      <c r="C2" t="inlineStr">
        <is>
          <t>A</t>
        </is>
      </c>
      <c r="D2" s="5" t="n"/>
    </row>
    <row r="3">
      <c r="A3" t="inlineStr">
        <is>
          <t>Ausschluss (A)</t>
        </is>
      </c>
      <c r="B3" t="inlineStr">
        <is>
          <t>Auftragsverarbeitungsvertrag nach Art. 28 DSGVO liegt vor</t>
        </is>
      </c>
      <c r="C3" t="inlineStr">
        <is>
          <t>A</t>
        </is>
      </c>
      <c r="D3" s="5" t="n"/>
    </row>
    <row r="4">
      <c r="A4" t="inlineStr">
        <is>
          <t>Ausschluss (A)</t>
        </is>
      </c>
      <c r="B4" t="inlineStr">
        <is>
          <t>Alle Inhalte lassen sich vollständig exportieren</t>
        </is>
      </c>
      <c r="C4" t="inlineStr">
        <is>
          <t>A</t>
        </is>
      </c>
      <c r="D4" s="5" t="n"/>
    </row>
    <row r="5">
      <c r="A5" t="inlineStr">
        <is>
          <t>Redaktion</t>
        </is>
      </c>
      <c r="B5" t="inlineStr">
        <is>
          <t>Redaktion: Seiten bauen und Vorschau</t>
        </is>
      </c>
      <c r="C5" t="inlineStr">
        <is>
          <t>B</t>
        </is>
      </c>
      <c r="D5" s="5" t="n">
        <v>180</v>
      </c>
      <c r="E5" s="6" t="inlineStr">
        <is>
          <t>Redaktion baut eine typische Seite ohne Entwickler und sieht sie sofort so, wie sie live aussieht</t>
        </is>
      </c>
    </row>
    <row r="6">
      <c r="A6" t="inlineStr">
        <is>
          <t>Redaktion</t>
        </is>
      </c>
      <c r="B6" t="inlineStr">
        <is>
          <t>Mehrsprachigkeit</t>
        </is>
      </c>
      <c r="C6" t="inlineStr">
        <is>
          <t>B</t>
        </is>
      </c>
      <c r="D6" s="5" t="n">
        <v>100</v>
      </c>
      <c r="E6" s="6" t="inlineStr">
        <is>
          <t>alle geplanten Sprachen im Tarif, Übersetzungsstatus je Seite, Weiterleitungen je Sprache</t>
        </is>
      </c>
    </row>
    <row r="7">
      <c r="A7" t="inlineStr">
        <is>
          <t>Redaktion</t>
        </is>
      </c>
      <c r="B7" t="inlineStr">
        <is>
          <t>Rollen, Freigaben, Single Sign-on</t>
        </is>
      </c>
      <c r="C7" t="inlineStr">
        <is>
          <t>B</t>
        </is>
      </c>
      <c r="D7" s="5" t="n">
        <v>120</v>
      </c>
      <c r="E7" s="6" t="inlineStr">
        <is>
          <t>Rollen und Freigabe-Workflow wie im Lastenheft, Anmeldung über euer Firmenverzeichnis</t>
        </is>
      </c>
    </row>
    <row r="8">
      <c r="A8" t="inlineStr">
        <is>
          <t>Technik</t>
        </is>
      </c>
      <c r="B8" t="inlineStr">
        <is>
          <t>Kanäle und Schnittstellen</t>
        </is>
      </c>
      <c r="C8" t="inlineStr">
        <is>
          <t>B</t>
        </is>
      </c>
      <c r="D8" s="5" t="n">
        <v>100</v>
      </c>
      <c r="E8" s="6" t="inlineStr">
        <is>
          <t>Inhalte per API für weitere Kanäle nutzbar, Webhooks, dokumentierte Limits</t>
        </is>
      </c>
    </row>
    <row r="9">
      <c r="A9" t="inlineStr">
        <is>
          <t>Technik</t>
        </is>
      </c>
      <c r="B9" t="inlineStr">
        <is>
          <t>Suchmaschinen und Rendering</t>
        </is>
      </c>
      <c r="C9" t="inlineStr">
        <is>
          <t>B</t>
        </is>
      </c>
      <c r="D9" s="5" t="n">
        <v>120</v>
      </c>
      <c r="E9" s="6" t="inlineStr">
        <is>
          <t>Seiten werden serverseitig oder statisch ausgeliefert, Titel, Beschreibung, Weiterleitungen, Sitemap pflegbar</t>
        </is>
      </c>
    </row>
    <row r="10">
      <c r="A10" t="inlineStr">
        <is>
          <t>Technik</t>
        </is>
      </c>
      <c r="B10" t="inlineStr">
        <is>
          <t>Ladezeit</t>
        </is>
      </c>
      <c r="C10" t="inlineStr">
        <is>
          <t>B</t>
        </is>
      </c>
      <c r="D10" s="5" t="n">
        <v>80</v>
      </c>
      <c r="E10" s="6" t="inlineStr">
        <is>
          <t>Core Web Vitals einer Referenzseite mobil im grünen Bereich (Messung, nicht Zusage)</t>
        </is>
      </c>
    </row>
    <row r="11">
      <c r="A11" t="inlineStr">
        <is>
          <t>Technik</t>
        </is>
      </c>
      <c r="B11" t="inlineStr">
        <is>
          <t>Entwickleraufwand und Erweiterbarkeit</t>
        </is>
      </c>
      <c r="C11" t="inlineStr">
        <is>
          <t>B</t>
        </is>
      </c>
      <c r="D11" s="5" t="n">
        <v>100</v>
      </c>
      <c r="E11" s="6" t="inlineStr">
        <is>
          <t>neue Seitenart oder neues Modul ohne Umbau, klare Dokumentation, verfügbare Entwickler am Markt</t>
        </is>
      </c>
    </row>
    <row r="12">
      <c r="A12" t="inlineStr">
        <is>
          <t>Betrieb</t>
        </is>
      </c>
      <c r="B12" t="inlineStr">
        <is>
          <t>Anbieter, Lizenz und Ausstieg</t>
        </is>
      </c>
      <c r="C12" t="inlineStr">
        <is>
          <t>B</t>
        </is>
      </c>
      <c r="D12" s="5" t="n">
        <v>100</v>
      </c>
      <c r="E12" s="6" t="inlineStr">
        <is>
          <t>Export aller Inhalte in offenem Format, Lizenz und Eigentümer stabil, Preisentwicklung nachvollziehbar</t>
        </is>
      </c>
    </row>
    <row r="13">
      <c r="A13" t="inlineStr">
        <is>
          <t>Betrieb</t>
        </is>
      </c>
      <c r="B13" t="inlineStr">
        <is>
          <t>Support und Verfügbarkeit</t>
        </is>
      </c>
      <c r="C13" t="inlineStr">
        <is>
          <t>B</t>
        </is>
      </c>
      <c r="D13" s="5" t="n">
        <v>100</v>
      </c>
      <c r="E13" s="6" t="inlineStr">
        <is>
          <t>Reaktionszeiten und Verfügbarkeit vertraglich, deutschsprachiger oder EU-Support</t>
        </is>
      </c>
    </row>
    <row r="14">
      <c r="C14" s="7" t="inlineStr">
        <is>
          <t>Summe</t>
        </is>
      </c>
      <c r="D14" s="7">
        <f>SUM(D2:D13)</f>
        <v/>
      </c>
    </row>
    <row r="15">
      <c r="B15" s="8" t="inlineStr">
        <is>
          <t>Die Summe der Gewichte soll 1.000 ergeben.</t>
        </is>
      </c>
    </row>
  </sheetData>
  <conditionalFormatting sqref="D14">
    <cfRule type="cellIs" priority="1" operator="notEqual" dxfId="0">
      <formula>1000</formula>
    </cfRule>
  </conditionalFormatting>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13"/>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52" customWidth="1" min="1" max="1"/>
    <col width="10" customWidth="1" min="2" max="2"/>
    <col width="14" customWidth="1" min="3" max="3"/>
    <col width="14" customWidth="1" min="4" max="4"/>
    <col width="14" customWidth="1" min="5" max="5"/>
    <col width="14" customWidth="1" min="6" max="6"/>
    <col width="30" customWidth="1" min="7" max="7"/>
    <col width="30" customWidth="1" min="8" max="8"/>
    <col width="30" customWidth="1" min="9" max="9"/>
    <col width="30" customWidth="1" min="10" max="10"/>
  </cols>
  <sheetData>
    <row r="1">
      <c r="A1" s="9" t="inlineStr">
        <is>
          <t>Kriterium</t>
        </is>
      </c>
      <c r="B1" s="9" t="inlineStr">
        <is>
          <t>Gewicht</t>
        </is>
      </c>
      <c r="C1" s="9" t="inlineStr">
        <is>
          <t>Klassisches CMS: Punkte 0–5</t>
        </is>
      </c>
      <c r="D1" s="9" t="inlineStr">
        <is>
          <t>Visuelles CMS: Punkte 0–5</t>
        </is>
      </c>
      <c r="E1" s="9" t="inlineStr">
        <is>
          <t>Headless SaaS: Punkte 0–5</t>
        </is>
      </c>
      <c r="F1" s="9" t="inlineStr">
        <is>
          <t>Headless Open Source: Punkte 0–5</t>
        </is>
      </c>
      <c r="G1" s="9" t="inlineStr">
        <is>
          <t>Klassisches CMS: Begründung</t>
        </is>
      </c>
      <c r="H1" s="9" t="inlineStr">
        <is>
          <t>Visuelles CMS: Begründung</t>
        </is>
      </c>
      <c r="I1" s="9" t="inlineStr">
        <is>
          <t>Headless SaaS: Begründung</t>
        </is>
      </c>
      <c r="J1" s="9" t="inlineStr">
        <is>
          <t>Headless Open Source: Begründung</t>
        </is>
      </c>
    </row>
    <row r="2">
      <c r="A2" t="inlineStr">
        <is>
          <t>Daten werden vertraglich in der EU verarbeitet oder es gibt eine geprüfte Grundlage für Drittlandübermittlung (A)</t>
        </is>
      </c>
      <c r="B2" t="inlineStr">
        <is>
          <t>Ausschluss</t>
        </is>
      </c>
      <c r="C2" s="5" t="inlineStr">
        <is>
          <t>erfüllt</t>
        </is>
      </c>
      <c r="D2" s="5" t="inlineStr">
        <is>
          <t>erfüllt</t>
        </is>
      </c>
      <c r="E2" s="5" t="inlineStr">
        <is>
          <t>erfüllt</t>
        </is>
      </c>
      <c r="F2" s="5" t="inlineStr">
        <is>
          <t>erfüllt</t>
        </is>
      </c>
    </row>
    <row r="3">
      <c r="A3" t="inlineStr">
        <is>
          <t>Auftragsverarbeitungsvertrag nach Art. 28 DSGVO liegt vor (A)</t>
        </is>
      </c>
      <c r="B3" t="inlineStr">
        <is>
          <t>Ausschluss</t>
        </is>
      </c>
      <c r="C3" s="5" t="inlineStr">
        <is>
          <t>erfüllt</t>
        </is>
      </c>
      <c r="D3" s="5" t="inlineStr">
        <is>
          <t>erfüllt</t>
        </is>
      </c>
      <c r="E3" s="5" t="inlineStr">
        <is>
          <t>erfüllt</t>
        </is>
      </c>
      <c r="F3" s="5" t="inlineStr">
        <is>
          <t>erfüllt</t>
        </is>
      </c>
    </row>
    <row r="4">
      <c r="A4" t="inlineStr">
        <is>
          <t>Alle Inhalte lassen sich vollständig exportieren (A)</t>
        </is>
      </c>
      <c r="B4" t="inlineStr">
        <is>
          <t>Ausschluss</t>
        </is>
      </c>
      <c r="C4" s="5" t="inlineStr">
        <is>
          <t>erfüllt</t>
        </is>
      </c>
      <c r="D4" s="5" t="inlineStr">
        <is>
          <t>erfüllt</t>
        </is>
      </c>
      <c r="E4" s="5" t="inlineStr">
        <is>
          <t>erfüllt</t>
        </is>
      </c>
      <c r="F4" s="5" t="inlineStr">
        <is>
          <t>erfüllt</t>
        </is>
      </c>
    </row>
    <row r="5">
      <c r="A5" t="inlineStr">
        <is>
          <t>Redaktion: Seiten bauen und Vorschau (B)</t>
        </is>
      </c>
      <c r="B5">
        <f>Kriterien!D5</f>
        <v/>
      </c>
      <c r="C5" s="5" t="n">
        <v>3</v>
      </c>
      <c r="D5" s="5" t="n">
        <v>5</v>
      </c>
      <c r="E5" s="5" t="n">
        <v>3</v>
      </c>
      <c r="F5" s="5" t="n">
        <v>2</v>
      </c>
    </row>
    <row r="6">
      <c r="A6" t="inlineStr">
        <is>
          <t>Mehrsprachigkeit (B)</t>
        </is>
      </c>
      <c r="B6">
        <f>Kriterien!D6</f>
        <v/>
      </c>
      <c r="C6" s="5" t="n">
        <v>4</v>
      </c>
      <c r="D6" s="5" t="n">
        <v>4</v>
      </c>
      <c r="E6" s="5" t="n">
        <v>4</v>
      </c>
      <c r="F6" s="5" t="n">
        <v>3</v>
      </c>
    </row>
    <row r="7">
      <c r="A7" t="inlineStr">
        <is>
          <t>Rollen, Freigaben, Single Sign-on (B)</t>
        </is>
      </c>
      <c r="B7">
        <f>Kriterien!D7</f>
        <v/>
      </c>
      <c r="C7" s="5" t="n">
        <v>3</v>
      </c>
      <c r="D7" s="5" t="n">
        <v>2</v>
      </c>
      <c r="E7" s="5" t="n">
        <v>4</v>
      </c>
      <c r="F7" s="5" t="n">
        <v>3</v>
      </c>
    </row>
    <row r="8">
      <c r="A8" t="inlineStr">
        <is>
          <t>Kanäle und Schnittstellen (B)</t>
        </is>
      </c>
      <c r="B8">
        <f>Kriterien!D8</f>
        <v/>
      </c>
      <c r="C8" s="5" t="n">
        <v>2</v>
      </c>
      <c r="D8" s="5" t="n">
        <v>2</v>
      </c>
      <c r="E8" s="5" t="n">
        <v>5</v>
      </c>
      <c r="F8" s="5" t="n">
        <v>5</v>
      </c>
    </row>
    <row r="9">
      <c r="A9" t="inlineStr">
        <is>
          <t>Suchmaschinen und Rendering (B)</t>
        </is>
      </c>
      <c r="B9">
        <f>Kriterien!D9</f>
        <v/>
      </c>
      <c r="C9" s="5" t="n">
        <v>4</v>
      </c>
      <c r="D9" s="5" t="n">
        <v>4</v>
      </c>
      <c r="E9" s="5" t="n">
        <v>3</v>
      </c>
      <c r="F9" s="5" t="n">
        <v>3</v>
      </c>
    </row>
    <row r="10">
      <c r="A10" t="inlineStr">
        <is>
          <t>Ladezeit (B)</t>
        </is>
      </c>
      <c r="B10">
        <f>Kriterien!D10</f>
        <v/>
      </c>
      <c r="C10" s="5" t="n">
        <v>4</v>
      </c>
      <c r="D10" s="5" t="n">
        <v>4</v>
      </c>
      <c r="E10" s="5" t="n">
        <v>3</v>
      </c>
      <c r="F10" s="5" t="n">
        <v>3</v>
      </c>
    </row>
    <row r="11">
      <c r="A11" t="inlineStr">
        <is>
          <t>Entwickleraufwand und Erweiterbarkeit (B)</t>
        </is>
      </c>
      <c r="B11">
        <f>Kriterien!D11</f>
        <v/>
      </c>
      <c r="C11" s="5" t="n">
        <v>3</v>
      </c>
      <c r="D11" s="5" t="n">
        <v>3</v>
      </c>
      <c r="E11" s="5" t="n">
        <v>3</v>
      </c>
      <c r="F11" s="5" t="n">
        <v>3</v>
      </c>
    </row>
    <row r="12">
      <c r="A12" t="inlineStr">
        <is>
          <t>Anbieter, Lizenz und Ausstieg (B)</t>
        </is>
      </c>
      <c r="B12">
        <f>Kriterien!D12</f>
        <v/>
      </c>
      <c r="C12" s="5" t="n">
        <v>4</v>
      </c>
      <c r="D12" s="5" t="n">
        <v>3</v>
      </c>
      <c r="E12" s="5" t="n">
        <v>3</v>
      </c>
      <c r="F12" s="5" t="n">
        <v>5</v>
      </c>
    </row>
    <row r="13">
      <c r="A13" t="inlineStr">
        <is>
          <t>Support und Verfügbarkeit (B)</t>
        </is>
      </c>
      <c r="B13">
        <f>Kriterien!D13</f>
        <v/>
      </c>
      <c r="C13" s="5" t="n">
        <v>4</v>
      </c>
      <c r="D13" s="5" t="n">
        <v>3</v>
      </c>
      <c r="E13" s="5" t="n">
        <v>4</v>
      </c>
      <c r="F13" s="5" t="n">
        <v>2</v>
      </c>
    </row>
  </sheetData>
  <dataValidations count="2">
    <dataValidation sqref="C5 C6 C7 C8 C9 C10 C11 C12 C13 D5 D6 D7 D8 D9 D10 D11 D12 D13 E5 E6 E7 E8 E9 E10 E11 E12 E13 F5 F6 F7 F8 F9 F10 F11 F12 F13" showDropDown="0" showInputMessage="0" showErrorMessage="1" allowBlank="0" error="Bitte 0 bis 5 eintragen" type="whole" operator="between">
      <formula1>0</formula1>
      <formula2>5</formula2>
    </dataValidation>
    <dataValidation sqref="C2 C3 C4 D2 D3 D4 E2 E3 E4 F2 F3 F4" showDropDown="0" showInputMessage="0" showErrorMessage="0" allowBlank="1" type="list">
      <formula1>"erfüllt,nicht erfüllt"</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10"/>
  <sheetViews>
    <sheetView workbookViewId="0">
      <selection activeCell="A1" sqref="A1"/>
    </sheetView>
  </sheetViews>
  <sheetFormatPr baseColWidth="8" defaultRowHeight="15"/>
  <cols>
    <col width="40" customWidth="1" min="1" max="1"/>
    <col width="18" customWidth="1" min="2" max="2"/>
    <col width="18" customWidth="1" min="3" max="3"/>
    <col width="18" customWidth="1" min="4" max="4"/>
    <col width="18" customWidth="1" min="5" max="5"/>
    <col width="20" customWidth="1" min="6" max="6"/>
  </cols>
  <sheetData>
    <row r="1">
      <c r="A1" s="4" t="inlineStr">
        <is>
          <t>Position</t>
        </is>
      </c>
      <c r="B1" s="4" t="inlineStr">
        <is>
          <t>Art</t>
        </is>
      </c>
      <c r="C1" s="4" t="inlineStr">
        <is>
          <t>Klassisches CMS</t>
        </is>
      </c>
      <c r="D1" s="4" t="inlineStr">
        <is>
          <t>Visuelles CMS</t>
        </is>
      </c>
      <c r="E1" s="4" t="inlineStr">
        <is>
          <t>Headless SaaS</t>
        </is>
      </c>
      <c r="F1" s="4" t="inlineStr">
        <is>
          <t>Headless Open Source</t>
        </is>
      </c>
    </row>
    <row r="2">
      <c r="A2" t="inlineStr">
        <is>
          <t>Lizenz pro Jahr</t>
        </is>
      </c>
      <c r="B2" t="inlineStr">
        <is>
          <t>laufend, pro Jahr</t>
        </is>
      </c>
      <c r="C2" s="10" t="n">
        <v>600</v>
      </c>
      <c r="D2" s="10" t="n">
        <v>2040</v>
      </c>
      <c r="E2" s="10" t="n">
        <v>9600</v>
      </c>
      <c r="F2" s="10" t="n">
        <v>0</v>
      </c>
    </row>
    <row r="3">
      <c r="A3" t="inlineStr">
        <is>
          <t>Frontend und Vorlagen bauen</t>
        </is>
      </c>
      <c r="B3" t="inlineStr">
        <is>
          <t>einmalig</t>
        </is>
      </c>
      <c r="C3" s="10" t="n">
        <v>18000</v>
      </c>
      <c r="D3" s="10" t="n">
        <v>16000</v>
      </c>
      <c r="E3" s="10" t="n">
        <v>42000</v>
      </c>
      <c r="F3" s="10" t="n">
        <v>46000</v>
      </c>
    </row>
    <row r="4">
      <c r="A4" t="inlineStr">
        <is>
          <t>Vorschau für die Redaktion einrichten</t>
        </is>
      </c>
      <c r="B4" t="inlineStr">
        <is>
          <t>einmalig</t>
        </is>
      </c>
      <c r="C4" s="10" t="n">
        <v>0</v>
      </c>
      <c r="D4" s="10" t="n">
        <v>0</v>
      </c>
      <c r="E4" s="10" t="n">
        <v>6000</v>
      </c>
      <c r="F4" s="10" t="n">
        <v>6000</v>
      </c>
    </row>
    <row r="5">
      <c r="A5" t="inlineStr">
        <is>
          <t>Inhaltsübernahme</t>
        </is>
      </c>
      <c r="B5" t="inlineStr">
        <is>
          <t>einmalig</t>
        </is>
      </c>
      <c r="C5" s="10" t="n">
        <v>6000</v>
      </c>
      <c r="D5" s="10" t="n">
        <v>6000</v>
      </c>
      <c r="E5" s="10" t="n">
        <v>8000</v>
      </c>
      <c r="F5" s="10" t="n">
        <v>8000</v>
      </c>
    </row>
    <row r="6">
      <c r="A6" t="inlineStr">
        <is>
          <t>Hosting pro Jahr</t>
        </is>
      </c>
      <c r="B6" t="inlineStr">
        <is>
          <t>laufend, pro Jahr</t>
        </is>
      </c>
      <c r="C6" s="10" t="n">
        <v>900</v>
      </c>
      <c r="D6" s="10" t="n">
        <v>0</v>
      </c>
      <c r="E6" s="10" t="n">
        <v>1800</v>
      </c>
      <c r="F6" s="10" t="n">
        <v>2400</v>
      </c>
    </row>
    <row r="7">
      <c r="A7" t="inlineStr">
        <is>
          <t>Laufende Entwicklung pro Jahr</t>
        </is>
      </c>
      <c r="B7" t="inlineStr">
        <is>
          <t>laufend, pro Jahr</t>
        </is>
      </c>
      <c r="C7" s="10" t="n">
        <v>4000</v>
      </c>
      <c r="D7" s="10" t="n">
        <v>3000</v>
      </c>
      <c r="E7" s="10" t="n">
        <v>12000</v>
      </c>
      <c r="F7" s="10" t="n">
        <v>14000</v>
      </c>
    </row>
    <row r="8">
      <c r="A8" t="inlineStr">
        <is>
          <t>Schulung der Redaktion</t>
        </is>
      </c>
      <c r="B8" t="inlineStr">
        <is>
          <t>einmalig</t>
        </is>
      </c>
      <c r="C8" s="10" t="n">
        <v>1500</v>
      </c>
      <c r="D8" s="10" t="n">
        <v>1000</v>
      </c>
      <c r="E8" s="10" t="n">
        <v>2500</v>
      </c>
      <c r="F8" s="10" t="n">
        <v>2500</v>
      </c>
    </row>
    <row r="9">
      <c r="A9" s="7" t="inlineStr">
        <is>
          <t>Summe über 3 Jahre</t>
        </is>
      </c>
      <c r="C9" s="11">
        <f>SUMIF($B$2:$B$8,"einmalig",C2:C8)+3*SUMIF($B$2:$B$8,"laufend, pro Jahr",C2:C8)</f>
        <v/>
      </c>
      <c r="D9" s="11">
        <f>SUMIF($B$2:$B$8,"einmalig",D2:D8)+3*SUMIF($B$2:$B$8,"laufend, pro Jahr",D2:D8)</f>
        <v/>
      </c>
      <c r="E9" s="11">
        <f>SUMIF($B$2:$B$8,"einmalig",E2:E8)+3*SUMIF($B$2:$B$8,"laufend, pro Jahr",E2:E8)</f>
        <v/>
      </c>
      <c r="F9" s="11">
        <f>SUMIF($B$2:$B$8,"einmalig",F2:F8)+3*SUMIF($B$2:$B$8,"laufend, pro Jahr",F2:F8)</f>
        <v/>
      </c>
    </row>
    <row r="10">
      <c r="A10" s="8" t="inlineStr">
        <is>
          <t>Alle Beträge netto. Laufende Kosten werden dreimal gezählt.</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8"/>
  <sheetViews>
    <sheetView workbookViewId="0">
      <selection activeCell="A1" sqref="A1"/>
    </sheetView>
  </sheetViews>
  <sheetFormatPr baseColWidth="8" defaultRowHeight="15"/>
  <cols>
    <col width="22" customWidth="1" min="1" max="1"/>
    <col width="20" customWidth="1" min="2" max="2"/>
    <col width="18" customWidth="1" min="3" max="3"/>
    <col width="18" customWidth="1" min="4" max="4"/>
    <col width="24" customWidth="1" min="5" max="5"/>
    <col width="8" customWidth="1" min="6" max="6"/>
  </cols>
  <sheetData>
    <row r="1">
      <c r="A1" s="9" t="inlineStr">
        <is>
          <t>System</t>
        </is>
      </c>
      <c r="B1" s="9" t="inlineStr">
        <is>
          <t>Ausschluss?</t>
        </is>
      </c>
      <c r="C1" s="9" t="inlineStr">
        <is>
          <t>Leistungspunkte L</t>
        </is>
      </c>
      <c r="D1" s="9" t="inlineStr">
        <is>
          <t>Kosten 3 Jahre P</t>
        </is>
      </c>
      <c r="E1" s="9" t="inlineStr">
        <is>
          <t>Kennzahl Z = L / P × 1.000</t>
        </is>
      </c>
      <c r="F1" s="9" t="inlineStr">
        <is>
          <t>Rang</t>
        </is>
      </c>
    </row>
    <row r="2">
      <c r="A2" t="inlineStr">
        <is>
          <t>Klassisches CMS</t>
        </is>
      </c>
      <c r="B2">
        <f>IF(COUNTIF(Bewertung!C2:C4,"nicht erfüllt")&gt;0,"ja, scheidet aus","nein")</f>
        <v/>
      </c>
      <c r="C2">
        <f>SUMPRODUCT(Bewertung!B5:B13,Bewertung!C5:C13)</f>
        <v/>
      </c>
      <c r="D2" s="12">
        <f>'Kosten 3 Jahre'!C9</f>
        <v/>
      </c>
      <c r="E2" s="13">
        <f>IF(OR(B2&lt;&gt;"nein",D2=0),"",C2/D2*1000)</f>
        <v/>
      </c>
      <c r="F2">
        <f>IF(E2="","",RANK(E2,$E$2:$E$5))</f>
        <v/>
      </c>
    </row>
    <row r="3">
      <c r="A3" t="inlineStr">
        <is>
          <t>Visuelles CMS</t>
        </is>
      </c>
      <c r="B3">
        <f>IF(COUNTIF(Bewertung!D2:D4,"nicht erfüllt")&gt;0,"ja, scheidet aus","nein")</f>
        <v/>
      </c>
      <c r="C3">
        <f>SUMPRODUCT(Bewertung!B5:B13,Bewertung!D5:D13)</f>
        <v/>
      </c>
      <c r="D3" s="12">
        <f>'Kosten 3 Jahre'!D9</f>
        <v/>
      </c>
      <c r="E3" s="13">
        <f>IF(OR(B3&lt;&gt;"nein",D3=0),"",C3/D3*1000)</f>
        <v/>
      </c>
      <c r="F3">
        <f>IF(E3="","",RANK(E3,$E$2:$E$5))</f>
        <v/>
      </c>
    </row>
    <row r="4">
      <c r="A4" t="inlineStr">
        <is>
          <t>Headless SaaS</t>
        </is>
      </c>
      <c r="B4">
        <f>IF(COUNTIF(Bewertung!E2:E4,"nicht erfüllt")&gt;0,"ja, scheidet aus","nein")</f>
        <v/>
      </c>
      <c r="C4">
        <f>SUMPRODUCT(Bewertung!B5:B13,Bewertung!E5:E13)</f>
        <v/>
      </c>
      <c r="D4" s="12">
        <f>'Kosten 3 Jahre'!E9</f>
        <v/>
      </c>
      <c r="E4" s="13">
        <f>IF(OR(B4&lt;&gt;"nein",D4=0),"",C4/D4*1000)</f>
        <v/>
      </c>
      <c r="F4">
        <f>IF(E4="","",RANK(E4,$E$2:$E$5))</f>
        <v/>
      </c>
    </row>
    <row r="5">
      <c r="A5" t="inlineStr">
        <is>
          <t>Headless Open Source</t>
        </is>
      </c>
      <c r="B5">
        <f>IF(COUNTIF(Bewertung!F2:F4,"nicht erfüllt")&gt;0,"ja, scheidet aus","nein")</f>
        <v/>
      </c>
      <c r="C5">
        <f>SUMPRODUCT(Bewertung!B5:B13,Bewertung!F5:F13)</f>
        <v/>
      </c>
      <c r="D5" s="12">
        <f>'Kosten 3 Jahre'!F9</f>
        <v/>
      </c>
      <c r="E5" s="13">
        <f>IF(OR(B5&lt;&gt;"nein",D5=0),"",C5/D5*1000)</f>
        <v/>
      </c>
      <c r="F5">
        <f>IF(E5="","",RANK(E5,$E$2:$E$5))</f>
        <v/>
      </c>
    </row>
    <row r="7">
      <c r="A7" s="8" t="inlineStr">
        <is>
          <t>Leistungspunkte = Summe aus Bewertungspunkten (0–5) mal Gewicht. Höchstwert bei 1.000 Gewichtspunkten: 5.000.</t>
        </is>
      </c>
    </row>
    <row r="8">
      <c r="A8" s="8" t="inlineStr">
        <is>
          <t>Liegen zwei Systeme nah beieinander, entscheidet eine Testphase mit echten Seiten eurer Redaktion.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2026-10-31T13:01:23Z</dcterms:created>
  <dcterms:modified xmlns:dcterms="http://purl.org/dc/terms/" xmlns:xsi="http://www.w3.org/2001/XMLSchema-instance" xsi:type="dcterms:W3CDTF">2026-10-31T13:01:23Z</dcterms:modified>
</cp:coreProperties>
</file>